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6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<sst xmlns="http://schemas.openxmlformats.org/spreadsheetml/2006/main" count="84" uniqueCount="83">
  <si>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AKTİF</t>
  </si>
  <si>
    <t>1-DÖNEN VARLIKLAR</t>
  </si>
  <si>
    <t>10-HAZIR DEĞERLER</t>
  </si>
  <si>
    <t>102-BANKALAR</t>
  </si>
  <si>
    <t>İş Bankası Bilinmeyenler Hesabı</t>
  </si>
  <si>
    <t>12-TİCARİ ALACAKLAR</t>
  </si>
  <si>
    <t>126-VERİLEN DEPOZİTO ve TEMİNATLAR</t>
  </si>
  <si>
    <t>13-DİĞER ALACAKLAR</t>
  </si>
  <si>
    <t>131-ORTAKLARDAN ALACAKLAR</t>
  </si>
  <si>
    <t>Ortak Anapara Alacağı</t>
  </si>
  <si>
    <t>Ortak Aidat Gecikme Faiz Alacağı</t>
  </si>
  <si>
    <t>136-DİĞER ÇEŞİTLİ ALACAKLAR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</si>
  <si>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</si>
  <si>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</si>
  <si>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</si>
  <si>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</si>
  <si>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</si>
  <si>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</si>
  <si>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</si>
  <si>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</si>
  <si>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</si>
  <si>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</si>
  <si>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</si>
  <si>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</si>
  <si>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</si>
  <si>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</si>
  <si>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</si>
  <si>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</si>
  <si>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</si>
  <si>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</si>
  <si>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</si>
  <si>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</si>
  <si>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</si>
  <si>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</si>
  <si>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</si>
  <si>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</si>
  <si>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</si>
  <si>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</si>
  <si>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</si>
  <si>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</si>
  <si>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</si>
  <si>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</si>
  <si>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</si>
  <si>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</si>
  <si>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</si>
  <si>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</si>
  <si>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</si>
  <si>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</si>
  <si>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59-DÖNEM NET KARI (ZARARI)</t>
  </si>
  <si>
    <t>591-DÖNEM NET ZARARI (-)</t>
  </si>
  <si>
    <t>Gelir-Gider Olumsuz Farkı</t>
  </si>
  <si>
    <t>Personel Asgari Geçim İndirimi</t>
  </si>
  <si>
    <t>Vakıfbank 933922 Bankomat Hesabı</t>
  </si>
  <si>
    <t>Vakıfbank 934178 Bankomat Hesabı</t>
  </si>
  <si>
    <t>Ortak Olmayan Kişilerin Yatırdığı</t>
  </si>
  <si>
    <t>Posta  Çek Hesabı</t>
  </si>
  <si>
    <t>100-KASA</t>
  </si>
  <si>
    <t>Merkez Kasa</t>
  </si>
  <si>
    <t>Ziraat Bankası 3245296-5003 Hesabı</t>
  </si>
  <si>
    <t>Yapı Kredi 87768974 Hesabı</t>
  </si>
  <si>
    <t>7.Asliye Hukuk Mah.2004/45 Esas Dosya</t>
  </si>
  <si>
    <t>58-GEÇMİŞ YIL ZARARLARI</t>
  </si>
  <si>
    <t>Geçmiş Yıllar Zararları</t>
  </si>
  <si>
    <t>580-GEÇMİŞ YILLAR ZARARLARI (-)</t>
  </si>
  <si>
    <t>Vakıfbank 654581 Bankomak (Maaş) Hesabı</t>
  </si>
  <si>
    <t>Garanti Bankası 6299427 Hs.</t>
  </si>
  <si>
    <t>Noter PTT  Masraf Alacağı</t>
  </si>
  <si>
    <t>32-TİCARİ BORÇLAR</t>
  </si>
  <si>
    <t>320-SATICILAR</t>
  </si>
  <si>
    <t>Tempo Çağrı Merkezi</t>
  </si>
  <si>
    <t>11-MENKUL KIYMETLER</t>
  </si>
  <si>
    <t>110-HİSSE SENETLERİ</t>
  </si>
  <si>
    <t>Ziraat Bankası Fon Hesabı</t>
  </si>
  <si>
    <t>Garanti Bankası 6399589 Vadeli Hesap</t>
  </si>
  <si>
    <t>Yapı Kredi Bankası Vadeli Hesap</t>
  </si>
  <si>
    <t>Ziraat Bankası 5057 Vadeli Hesap</t>
  </si>
  <si>
    <t>Garanti Bankası 6399572 Vadeli Hs.</t>
  </si>
  <si>
    <t>Ziraat Bankası 5058 Vadeli Hesap</t>
  </si>
  <si>
    <t>Kira Depozitosu (1.800 USD)</t>
  </si>
  <si>
    <t>19-DİĞER DÖNEN VARLIKLAR</t>
  </si>
  <si>
    <t>195-İŞ AVANSLARI</t>
  </si>
  <si>
    <t>Garanti Bankası 6399573 Vadeli Hs.</t>
  </si>
  <si>
    <t>İş Bankası 904269 Hesabı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</si>
</sst>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171450</xdr:rowOff>
    </xdr:from>
    <xdr:to>
      <xdr:col>6</xdr:col>
      <xdr:colOff>19050</xdr:colOff>
      <xdr:row>57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314700" y="9058275"/>
          <a:ext cx="2495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2914650</xdr:colOff>
      <xdr:row>27</xdr:row>
      <xdr:rowOff>171450</xdr:rowOff>
    </xdr:from>
    <xdr:to>
      <xdr:col>13</xdr:col>
      <xdr:colOff>28575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848850" y="4562475"/>
          <a:ext cx="2676525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workbookViewId="0" topLeftCell="D1">
      <selection activeCell="J61" sqref="J61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3.8515625" style="0" bestFit="1" customWidth="1"/>
    <col min="4" max="4" width="11.421875" style="30" customWidth="1"/>
    <col min="5" max="5" width="13.140625" style="30" customWidth="1"/>
    <col min="6" max="6" width="12.57421875" style="30" customWidth="1"/>
    <col min="7" max="7" width="12.28125" style="30" bestFit="1" customWidth="1"/>
    <col min="8" max="8" width="1.8515625" style="0" customWidth="1"/>
    <col min="9" max="9" width="3.00390625" style="0" customWidth="1"/>
    <col min="10" max="10" width="43.7109375" style="0" customWidth="1"/>
    <col min="11" max="11" width="14.00390625" style="0" customWidth="1"/>
    <col min="12" max="14" width="12.8515625" style="0" bestFit="1" customWidth="1"/>
  </cols>
  <sheetData>
    <row r="1" spans="1:14" s="5" customFormat="1" ht="13.5" thickBot="1">
      <c r="A1" s="1" t="s">
        <v>0</v>
      </c>
      <c r="B1" s="1"/>
      <c r="C1" s="1"/>
      <c r="D1" s="2"/>
      <c r="E1" s="3"/>
      <c r="F1" s="3"/>
      <c r="G1" s="2"/>
      <c r="H1" s="1"/>
      <c r="I1" s="1"/>
      <c r="J1" s="1"/>
      <c r="K1" s="2"/>
      <c r="L1" s="2"/>
      <c r="M1" s="2"/>
      <c r="N1" s="32" t="s">
        <v>31</v>
      </c>
    </row>
    <row r="2" spans="1:14" s="11" customFormat="1" ht="13.5" thickTop="1">
      <c r="A2" s="6"/>
      <c r="B2" s="7"/>
      <c r="C2" s="6"/>
      <c r="D2" s="8"/>
      <c r="E2" s="9"/>
      <c r="F2" s="9"/>
      <c r="G2" s="8"/>
      <c r="H2" s="33"/>
      <c r="I2" s="6"/>
      <c r="J2" s="6"/>
      <c r="K2" s="8"/>
      <c r="L2" s="8"/>
      <c r="M2" s="8"/>
      <c r="N2" s="8"/>
    </row>
    <row r="3" spans="1:14" s="5" customFormat="1" ht="12.75">
      <c r="A3" s="5" t="s">
        <v>1</v>
      </c>
      <c r="B3" s="12"/>
      <c r="D3" s="13"/>
      <c r="E3" s="14"/>
      <c r="F3" s="15"/>
      <c r="G3" s="13">
        <f>SUM(F4:F37)</f>
        <v>8621506.469999999</v>
      </c>
      <c r="H3" s="34" t="s">
        <v>32</v>
      </c>
      <c r="I3" s="25"/>
      <c r="J3" s="25"/>
      <c r="K3" s="26"/>
      <c r="L3" s="26"/>
      <c r="M3" s="26"/>
      <c r="N3" s="26">
        <f>SUM(M4:M10)</f>
        <v>53332.45</v>
      </c>
    </row>
    <row r="4" spans="2:14" s="5" customFormat="1" ht="12.75">
      <c r="B4" s="5" t="s">
        <v>2</v>
      </c>
      <c r="D4" s="13"/>
      <c r="E4" s="14"/>
      <c r="F4" s="15">
        <f>SUM(E5:E7)</f>
        <v>7122031.68</v>
      </c>
      <c r="G4" s="13"/>
      <c r="H4" s="34"/>
      <c r="I4" s="25" t="s">
        <v>67</v>
      </c>
      <c r="J4" s="25"/>
      <c r="K4" s="26"/>
      <c r="L4" s="26"/>
      <c r="M4" s="26">
        <f>SUM(L5)</f>
        <v>80</v>
      </c>
      <c r="N4" s="26"/>
    </row>
    <row r="5" spans="3:14" s="5" customFormat="1" ht="12.75">
      <c r="C5" s="5" t="s">
        <v>56</v>
      </c>
      <c r="D5" s="13"/>
      <c r="E5" s="14">
        <f>SUM(D6)</f>
        <v>21935.8</v>
      </c>
      <c r="F5" s="15"/>
      <c r="G5" s="13"/>
      <c r="H5" s="34"/>
      <c r="I5" s="25"/>
      <c r="J5" s="25" t="s">
        <v>68</v>
      </c>
      <c r="K5" s="26"/>
      <c r="L5" s="26">
        <v>80</v>
      </c>
      <c r="M5" s="26"/>
      <c r="N5" s="26"/>
    </row>
    <row r="6" spans="3:14" s="5" customFormat="1" ht="12.75">
      <c r="C6" s="19" t="s">
        <v>57</v>
      </c>
      <c r="D6" s="20">
        <v>21935.8</v>
      </c>
      <c r="E6" s="14"/>
      <c r="F6" s="15"/>
      <c r="G6" s="13"/>
      <c r="H6" s="34"/>
      <c r="I6" s="25"/>
      <c r="J6" s="27" t="s">
        <v>69</v>
      </c>
      <c r="K6" s="26"/>
      <c r="L6" s="26"/>
      <c r="M6" s="26"/>
      <c r="N6" s="26"/>
    </row>
    <row r="7" spans="2:14" s="5" customFormat="1" ht="12.75">
      <c r="B7" s="12"/>
      <c r="C7" s="5" t="s">
        <v>3</v>
      </c>
      <c r="D7" s="13"/>
      <c r="E7" s="14">
        <f>SUM(D8:D22)</f>
        <v>7100095.88</v>
      </c>
      <c r="F7" s="15"/>
      <c r="G7" s="13"/>
      <c r="H7" s="34"/>
      <c r="I7" s="25" t="s">
        <v>33</v>
      </c>
      <c r="J7" s="25"/>
      <c r="K7" s="26"/>
      <c r="L7" s="26"/>
      <c r="M7" s="26">
        <f>SUM(L8)</f>
        <v>21353.33</v>
      </c>
      <c r="N7" s="26"/>
    </row>
    <row r="8" spans="2:14" s="11" customFormat="1" ht="12.75">
      <c r="B8" s="18"/>
      <c r="C8" s="11" t="s">
        <v>82</v>
      </c>
      <c r="D8" s="16">
        <v>4104.8</v>
      </c>
      <c r="E8" s="9"/>
      <c r="F8" s="17"/>
      <c r="G8" s="16"/>
      <c r="H8" s="34"/>
      <c r="I8" s="25"/>
      <c r="J8" s="25" t="s">
        <v>34</v>
      </c>
      <c r="K8" s="26"/>
      <c r="L8" s="26">
        <v>21353.33</v>
      </c>
      <c r="M8" s="26"/>
      <c r="N8" s="26"/>
    </row>
    <row r="9" spans="2:14" s="11" customFormat="1" ht="12.75">
      <c r="B9" s="18"/>
      <c r="C9" s="11" t="s">
        <v>4</v>
      </c>
      <c r="D9" s="16">
        <v>8140.56</v>
      </c>
      <c r="E9" s="9"/>
      <c r="F9" s="17"/>
      <c r="G9" s="16"/>
      <c r="H9" s="34"/>
      <c r="I9" s="25"/>
      <c r="J9" s="27" t="s">
        <v>54</v>
      </c>
      <c r="K9" s="31"/>
      <c r="L9" s="26"/>
      <c r="M9" s="26"/>
      <c r="N9" s="26"/>
    </row>
    <row r="10" spans="2:14" s="11" customFormat="1" ht="12.75">
      <c r="B10" s="18"/>
      <c r="C10" s="11" t="s">
        <v>58</v>
      </c>
      <c r="D10" s="16">
        <v>7439.04</v>
      </c>
      <c r="E10" s="9"/>
      <c r="F10" s="17"/>
      <c r="G10" s="16"/>
      <c r="H10" s="34"/>
      <c r="I10" s="24" t="s">
        <v>35</v>
      </c>
      <c r="J10" s="12"/>
      <c r="K10" s="13"/>
      <c r="L10" s="13"/>
      <c r="M10" s="13">
        <f>SUM(L11:L12)</f>
        <v>31899.12</v>
      </c>
      <c r="N10" s="13"/>
    </row>
    <row r="11" spans="2:14" s="11" customFormat="1" ht="12.75">
      <c r="B11" s="18"/>
      <c r="C11" s="11" t="s">
        <v>52</v>
      </c>
      <c r="D11" s="16">
        <v>748.95</v>
      </c>
      <c r="E11" s="9"/>
      <c r="F11" s="17"/>
      <c r="G11" s="16"/>
      <c r="H11" s="34"/>
      <c r="I11" s="12"/>
      <c r="J11" s="24" t="s">
        <v>36</v>
      </c>
      <c r="K11" s="13"/>
      <c r="L11" s="13">
        <v>22719.23</v>
      </c>
      <c r="M11" s="13"/>
      <c r="N11" s="13"/>
    </row>
    <row r="12" spans="2:14" s="11" customFormat="1" ht="12.75">
      <c r="B12" s="18"/>
      <c r="C12" s="11" t="s">
        <v>53</v>
      </c>
      <c r="D12" s="16">
        <v>1204</v>
      </c>
      <c r="E12" s="9"/>
      <c r="F12" s="17"/>
      <c r="G12" s="16"/>
      <c r="H12" s="34"/>
      <c r="I12" s="12"/>
      <c r="J12" s="24" t="s">
        <v>37</v>
      </c>
      <c r="K12" s="13"/>
      <c r="L12" s="13">
        <v>9179.89</v>
      </c>
      <c r="M12" s="13"/>
      <c r="N12" s="13"/>
    </row>
    <row r="13" spans="2:14" s="11" customFormat="1" ht="12.75">
      <c r="B13" s="18"/>
      <c r="C13" s="11" t="s">
        <v>55</v>
      </c>
      <c r="D13" s="16">
        <v>20647</v>
      </c>
      <c r="E13" s="9"/>
      <c r="F13" s="17"/>
      <c r="G13" s="16"/>
      <c r="H13" s="34" t="s">
        <v>38</v>
      </c>
      <c r="I13" s="12"/>
      <c r="J13" s="12"/>
      <c r="K13" s="13"/>
      <c r="L13" s="13"/>
      <c r="M13" s="13"/>
      <c r="N13" s="13">
        <f>SUM(M14:M15)</f>
        <v>33732219.96</v>
      </c>
    </row>
    <row r="14" spans="2:14" s="11" customFormat="1" ht="12.75">
      <c r="B14" s="18"/>
      <c r="C14" s="11" t="s">
        <v>59</v>
      </c>
      <c r="D14" s="16">
        <v>89000.87</v>
      </c>
      <c r="E14" s="9"/>
      <c r="F14" s="17"/>
      <c r="G14" s="16"/>
      <c r="H14" s="34"/>
      <c r="I14" s="24" t="s">
        <v>39</v>
      </c>
      <c r="J14" s="12"/>
      <c r="K14" s="13"/>
      <c r="L14" s="13"/>
      <c r="M14" s="13">
        <f>SUM(L15:L15)</f>
        <v>33732219.96</v>
      </c>
      <c r="N14" s="13"/>
    </row>
    <row r="15" spans="2:14" s="11" customFormat="1" ht="12.75">
      <c r="B15" s="18"/>
      <c r="C15" s="11" t="s">
        <v>65</v>
      </c>
      <c r="D15" s="16">
        <v>15800</v>
      </c>
      <c r="E15" s="9"/>
      <c r="F15" s="17"/>
      <c r="G15" s="16"/>
      <c r="H15" s="34"/>
      <c r="I15" s="12"/>
      <c r="J15" s="24" t="s">
        <v>40</v>
      </c>
      <c r="K15" s="13"/>
      <c r="L15" s="13">
        <f>SUM(K16:K18)</f>
        <v>33732219.96</v>
      </c>
      <c r="M15" s="13"/>
      <c r="N15" s="13"/>
    </row>
    <row r="16" spans="2:14" s="11" customFormat="1" ht="12.75">
      <c r="B16" s="18"/>
      <c r="C16" s="11" t="s">
        <v>64</v>
      </c>
      <c r="D16" s="16">
        <v>200</v>
      </c>
      <c r="E16" s="9"/>
      <c r="F16" s="17"/>
      <c r="G16" s="16"/>
      <c r="H16" s="35"/>
      <c r="I16" s="18"/>
      <c r="J16" s="6" t="s">
        <v>41</v>
      </c>
      <c r="K16" s="16">
        <v>33383095.18</v>
      </c>
      <c r="L16" s="16"/>
      <c r="M16" s="16"/>
      <c r="N16" s="16"/>
    </row>
    <row r="17" spans="2:14" s="11" customFormat="1" ht="12.75">
      <c r="B17" s="18"/>
      <c r="C17" s="11" t="s">
        <v>73</v>
      </c>
      <c r="D17" s="16">
        <v>1673457.64</v>
      </c>
      <c r="E17" s="9"/>
      <c r="F17" s="17"/>
      <c r="G17" s="16"/>
      <c r="H17" s="35"/>
      <c r="I17" s="18"/>
      <c r="J17" s="6" t="s">
        <v>42</v>
      </c>
      <c r="K17" s="16">
        <v>347447.96</v>
      </c>
      <c r="L17" s="16"/>
      <c r="M17" s="16"/>
      <c r="N17" s="16"/>
    </row>
    <row r="18" spans="2:14" s="11" customFormat="1" ht="12.75">
      <c r="B18" s="18"/>
      <c r="C18" s="11" t="s">
        <v>74</v>
      </c>
      <c r="D18" s="16">
        <v>1331024.59</v>
      </c>
      <c r="E18" s="9"/>
      <c r="F18" s="17"/>
      <c r="G18" s="16"/>
      <c r="H18" s="35"/>
      <c r="I18" s="18"/>
      <c r="J18" s="6" t="s">
        <v>43</v>
      </c>
      <c r="K18" s="16">
        <v>1676.82</v>
      </c>
      <c r="L18" s="16"/>
      <c r="M18" s="16"/>
      <c r="N18" s="16"/>
    </row>
    <row r="19" spans="2:14" s="11" customFormat="1" ht="12.75">
      <c r="B19" s="18"/>
      <c r="C19" s="11" t="s">
        <v>75</v>
      </c>
      <c r="D19" s="16">
        <v>1100000</v>
      </c>
      <c r="E19" s="9"/>
      <c r="F19" s="17"/>
      <c r="G19" s="16"/>
      <c r="H19" s="34" t="s">
        <v>44</v>
      </c>
      <c r="I19" s="12"/>
      <c r="J19" s="12"/>
      <c r="K19" s="13"/>
      <c r="L19" s="13"/>
      <c r="M19" s="13"/>
      <c r="N19" s="13">
        <f>SUM(M20:M26)</f>
        <v>-18853865.36</v>
      </c>
    </row>
    <row r="20" spans="2:14" s="11" customFormat="1" ht="12.75">
      <c r="B20" s="18"/>
      <c r="C20" s="11" t="s">
        <v>81</v>
      </c>
      <c r="D20" s="16">
        <v>198328.43</v>
      </c>
      <c r="E20" s="9"/>
      <c r="F20" s="17"/>
      <c r="G20" s="16"/>
      <c r="H20" s="34"/>
      <c r="I20" s="24" t="s">
        <v>45</v>
      </c>
      <c r="J20" s="12"/>
      <c r="K20" s="13"/>
      <c r="L20" s="13"/>
      <c r="M20" s="13">
        <f>L21</f>
        <v>338100</v>
      </c>
      <c r="N20" s="13"/>
    </row>
    <row r="21" spans="2:14" s="11" customFormat="1" ht="12.75">
      <c r="B21" s="18"/>
      <c r="C21" s="11" t="s">
        <v>76</v>
      </c>
      <c r="D21" s="16">
        <v>500000</v>
      </c>
      <c r="E21" s="9"/>
      <c r="F21" s="17"/>
      <c r="G21" s="16"/>
      <c r="H21" s="34"/>
      <c r="I21" s="12"/>
      <c r="J21" s="24" t="s">
        <v>46</v>
      </c>
      <c r="K21" s="13"/>
      <c r="L21" s="13">
        <v>338100</v>
      </c>
      <c r="M21" s="13"/>
      <c r="N21" s="13"/>
    </row>
    <row r="22" spans="2:14" s="11" customFormat="1" ht="12.75">
      <c r="B22" s="18"/>
      <c r="C22" s="11" t="s">
        <v>77</v>
      </c>
      <c r="D22" s="16">
        <v>2150000</v>
      </c>
      <c r="E22" s="9"/>
      <c r="F22" s="17"/>
      <c r="G22" s="16"/>
      <c r="H22" s="35"/>
      <c r="I22" s="18"/>
      <c r="J22" s="6" t="s">
        <v>47</v>
      </c>
      <c r="K22" s="16"/>
      <c r="L22" s="16"/>
      <c r="M22" s="16"/>
      <c r="N22" s="16"/>
    </row>
    <row r="23" spans="2:14" s="11" customFormat="1" ht="12.75">
      <c r="B23" s="12" t="s">
        <v>70</v>
      </c>
      <c r="C23" s="5"/>
      <c r="D23" s="16"/>
      <c r="E23" s="9"/>
      <c r="F23" s="15">
        <f>SUM(E24)</f>
        <v>294967.5</v>
      </c>
      <c r="G23" s="16"/>
      <c r="H23" s="34"/>
      <c r="I23" s="24" t="s">
        <v>61</v>
      </c>
      <c r="J23" s="12"/>
      <c r="K23" s="13"/>
      <c r="L23" s="13"/>
      <c r="M23" s="13">
        <f>SUM(L24:L25)</f>
        <v>-15206651.47</v>
      </c>
      <c r="N23" s="13"/>
    </row>
    <row r="24" spans="2:14" s="11" customFormat="1" ht="12.75">
      <c r="B24" s="12"/>
      <c r="C24" s="5" t="s">
        <v>71</v>
      </c>
      <c r="D24" s="16"/>
      <c r="E24" s="14">
        <v>294967.5</v>
      </c>
      <c r="F24" s="17"/>
      <c r="G24" s="16"/>
      <c r="H24" s="34"/>
      <c r="I24" s="12"/>
      <c r="J24" s="24" t="s">
        <v>63</v>
      </c>
      <c r="K24" s="13"/>
      <c r="L24" s="13">
        <v>-15206651.47</v>
      </c>
      <c r="M24" s="13"/>
      <c r="N24" s="13"/>
    </row>
    <row r="25" spans="2:14" s="11" customFormat="1" ht="12.75">
      <c r="B25" s="18"/>
      <c r="C25" s="11" t="s">
        <v>72</v>
      </c>
      <c r="D25" s="16"/>
      <c r="E25" s="9"/>
      <c r="F25" s="17"/>
      <c r="G25" s="16"/>
      <c r="H25" s="35"/>
      <c r="I25" s="18"/>
      <c r="J25" s="6" t="s">
        <v>62</v>
      </c>
      <c r="K25" s="16"/>
      <c r="L25" s="16"/>
      <c r="M25" s="16"/>
      <c r="N25" s="16"/>
    </row>
    <row r="26" spans="2:14" s="5" customFormat="1" ht="12.75">
      <c r="B26" s="12" t="s">
        <v>5</v>
      </c>
      <c r="D26" s="13"/>
      <c r="E26" s="14"/>
      <c r="F26" s="15">
        <f>SUM(E27)</f>
        <v>5400</v>
      </c>
      <c r="G26" s="13"/>
      <c r="H26" s="34"/>
      <c r="I26" s="24" t="s">
        <v>48</v>
      </c>
      <c r="J26" s="12"/>
      <c r="K26" s="13"/>
      <c r="L26" s="13"/>
      <c r="M26" s="13">
        <f>SUM(L27)</f>
        <v>-3985313.89</v>
      </c>
      <c r="N26" s="13"/>
    </row>
    <row r="27" spans="2:14" s="5" customFormat="1" ht="12.75">
      <c r="B27" s="12"/>
      <c r="C27" s="5" t="s">
        <v>6</v>
      </c>
      <c r="D27" s="13"/>
      <c r="E27" s="14">
        <v>5400</v>
      </c>
      <c r="F27" s="15"/>
      <c r="G27" s="13"/>
      <c r="H27" s="34"/>
      <c r="I27" s="12"/>
      <c r="J27" s="24" t="s">
        <v>49</v>
      </c>
      <c r="K27" s="13"/>
      <c r="L27" s="13">
        <v>-3985313.89</v>
      </c>
      <c r="M27" s="13"/>
      <c r="N27" s="13"/>
    </row>
    <row r="28" spans="2:14" s="11" customFormat="1" ht="13.5" thickBot="1">
      <c r="B28" s="18"/>
      <c r="C28" s="11" t="s">
        <v>78</v>
      </c>
      <c r="D28" s="9"/>
      <c r="E28" s="9"/>
      <c r="F28" s="17"/>
      <c r="G28" s="16"/>
      <c r="H28" s="35"/>
      <c r="I28" s="18"/>
      <c r="J28" s="6" t="s">
        <v>50</v>
      </c>
      <c r="K28" s="16"/>
      <c r="L28" s="16"/>
      <c r="M28" s="16"/>
      <c r="N28" s="16"/>
    </row>
    <row r="29" spans="2:14" s="5" customFormat="1" ht="13.5" thickTop="1">
      <c r="B29" s="12" t="s">
        <v>7</v>
      </c>
      <c r="D29" s="13"/>
      <c r="E29" s="14"/>
      <c r="F29" s="15">
        <f>SUM(E30:E34)</f>
        <v>999107.2899999999</v>
      </c>
      <c r="G29" s="13"/>
      <c r="H29" s="33"/>
      <c r="I29" s="22"/>
      <c r="J29" s="22"/>
      <c r="K29" s="16"/>
      <c r="L29" s="16"/>
      <c r="M29" s="16"/>
      <c r="N29" s="16"/>
    </row>
    <row r="30" spans="2:14" s="5" customFormat="1" ht="12.75">
      <c r="B30" s="12"/>
      <c r="C30" s="5" t="s">
        <v>8</v>
      </c>
      <c r="D30" s="13"/>
      <c r="E30" s="14">
        <f>SUM(D31:D33)</f>
        <v>973619.32</v>
      </c>
      <c r="F30" s="15"/>
      <c r="G30" s="13"/>
      <c r="H30" s="35"/>
      <c r="I30" s="7"/>
      <c r="J30" s="7"/>
      <c r="K30" s="16"/>
      <c r="L30" s="16"/>
      <c r="M30" s="16"/>
      <c r="N30" s="16"/>
    </row>
    <row r="31" spans="2:14" s="11" customFormat="1" ht="12.75">
      <c r="B31" s="18"/>
      <c r="C31" s="11" t="s">
        <v>9</v>
      </c>
      <c r="D31" s="16">
        <v>624494.54</v>
      </c>
      <c r="E31" s="9"/>
      <c r="F31" s="17"/>
      <c r="G31" s="16"/>
      <c r="H31" s="35"/>
      <c r="I31" s="7"/>
      <c r="J31" s="7"/>
      <c r="K31" s="16"/>
      <c r="L31" s="16"/>
      <c r="M31" s="16"/>
      <c r="N31" s="16"/>
    </row>
    <row r="32" spans="2:14" s="11" customFormat="1" ht="12.75">
      <c r="B32" s="18"/>
      <c r="C32" s="11" t="s">
        <v>10</v>
      </c>
      <c r="D32" s="16">
        <v>347447.96</v>
      </c>
      <c r="E32" s="9"/>
      <c r="F32" s="17"/>
      <c r="G32" s="16"/>
      <c r="H32" s="35"/>
      <c r="I32" s="7"/>
      <c r="J32" s="7"/>
      <c r="K32" s="16"/>
      <c r="L32" s="16"/>
      <c r="M32" s="16"/>
      <c r="N32" s="16"/>
    </row>
    <row r="33" spans="2:14" s="11" customFormat="1" ht="12.75">
      <c r="B33" s="18"/>
      <c r="C33" s="11" t="s">
        <v>66</v>
      </c>
      <c r="D33" s="16">
        <v>1676.82</v>
      </c>
      <c r="E33" s="9"/>
      <c r="F33" s="17"/>
      <c r="G33" s="16"/>
      <c r="H33" s="35"/>
      <c r="I33" s="7"/>
      <c r="J33" s="7"/>
      <c r="K33" s="16"/>
      <c r="L33" s="16"/>
      <c r="M33" s="16"/>
      <c r="N33" s="16"/>
    </row>
    <row r="34" spans="2:14" s="11" customFormat="1" ht="12.75">
      <c r="B34" s="18"/>
      <c r="C34" s="5" t="s">
        <v>11</v>
      </c>
      <c r="D34" s="16"/>
      <c r="E34" s="14">
        <f>SUM(D35:D36)</f>
        <v>25487.97</v>
      </c>
      <c r="F34" s="17"/>
      <c r="G34" s="16"/>
      <c r="H34" s="35"/>
      <c r="I34" s="7"/>
      <c r="J34" s="7"/>
      <c r="K34" s="16"/>
      <c r="L34" s="16"/>
      <c r="M34" s="16"/>
      <c r="N34" s="16"/>
    </row>
    <row r="35" spans="2:14" s="11" customFormat="1" ht="12.75">
      <c r="B35" s="18"/>
      <c r="C35" s="19" t="s">
        <v>51</v>
      </c>
      <c r="D35" s="16">
        <v>1222.92</v>
      </c>
      <c r="E35" s="14"/>
      <c r="F35" s="17"/>
      <c r="G35" s="16"/>
      <c r="H35" s="35"/>
      <c r="I35" s="7"/>
      <c r="J35" s="7"/>
      <c r="K35" s="16"/>
      <c r="L35" s="16"/>
      <c r="M35" s="16"/>
      <c r="N35" s="16"/>
    </row>
    <row r="36" spans="2:14" s="11" customFormat="1" ht="12.75">
      <c r="B36" s="18"/>
      <c r="C36" s="19" t="s">
        <v>60</v>
      </c>
      <c r="D36" s="16">
        <v>24265.05</v>
      </c>
      <c r="E36" s="14"/>
      <c r="F36" s="17"/>
      <c r="G36" s="16"/>
      <c r="H36" s="35"/>
      <c r="I36" s="7"/>
      <c r="J36" s="7"/>
      <c r="K36" s="16"/>
      <c r="L36" s="16"/>
      <c r="M36" s="16"/>
      <c r="N36" s="16"/>
    </row>
    <row r="37" spans="2:14" s="11" customFormat="1" ht="12.75">
      <c r="B37" s="12" t="s">
        <v>79</v>
      </c>
      <c r="C37" s="5"/>
      <c r="D37" s="16"/>
      <c r="E37" s="14"/>
      <c r="F37" s="15">
        <f>SUM(E38)</f>
        <v>200000</v>
      </c>
      <c r="G37" s="16"/>
      <c r="H37" s="35"/>
      <c r="I37" s="7"/>
      <c r="J37" s="7"/>
      <c r="K37" s="16"/>
      <c r="L37" s="16"/>
      <c r="M37" s="16"/>
      <c r="N37" s="16"/>
    </row>
    <row r="38" spans="2:14" s="11" customFormat="1" ht="12.75">
      <c r="B38" s="12"/>
      <c r="C38" s="5" t="s">
        <v>80</v>
      </c>
      <c r="D38" s="16"/>
      <c r="E38" s="14">
        <v>200000</v>
      </c>
      <c r="F38" s="17"/>
      <c r="G38" s="16"/>
      <c r="H38" s="35"/>
      <c r="I38" s="18"/>
      <c r="J38" s="18"/>
      <c r="K38" s="16"/>
      <c r="L38" s="16"/>
      <c r="M38" s="16"/>
      <c r="N38" s="16"/>
    </row>
    <row r="39" spans="1:12" s="5" customFormat="1" ht="12" customHeight="1">
      <c r="A39" s="5" t="s">
        <v>12</v>
      </c>
      <c r="B39" s="12"/>
      <c r="D39" s="13"/>
      <c r="E39" s="14"/>
      <c r="F39" s="15"/>
      <c r="G39" s="13">
        <f>SUM(F40:F52)</f>
        <v>6310180.58</v>
      </c>
      <c r="H39" s="35"/>
      <c r="I39" s="18"/>
      <c r="J39" s="18"/>
      <c r="K39" s="16"/>
      <c r="L39" s="16"/>
    </row>
    <row r="40" spans="2:12" s="5" customFormat="1" ht="12" customHeight="1">
      <c r="B40" s="12" t="s">
        <v>13</v>
      </c>
      <c r="D40" s="13"/>
      <c r="E40" s="14"/>
      <c r="F40" s="15">
        <f>SUM(E41)</f>
        <v>436.09000000000003</v>
      </c>
      <c r="G40" s="13"/>
      <c r="H40" s="34"/>
      <c r="I40" s="12"/>
      <c r="J40" s="12"/>
      <c r="K40" s="13"/>
      <c r="L40" s="13"/>
    </row>
    <row r="41" spans="2:12" s="5" customFormat="1" ht="12" customHeight="1">
      <c r="B41" s="12"/>
      <c r="C41" s="5" t="s">
        <v>14</v>
      </c>
      <c r="D41" s="13"/>
      <c r="E41" s="14">
        <f>SUM(D42:D44)</f>
        <v>436.09000000000003</v>
      </c>
      <c r="F41" s="15"/>
      <c r="G41" s="13"/>
      <c r="H41" s="35"/>
      <c r="I41" s="18"/>
      <c r="J41" s="18"/>
      <c r="K41" s="16"/>
      <c r="L41" s="16"/>
    </row>
    <row r="42" spans="2:14" s="5" customFormat="1" ht="12" customHeight="1">
      <c r="B42" s="12"/>
      <c r="C42" s="19" t="s">
        <v>15</v>
      </c>
      <c r="D42" s="20">
        <v>201.75</v>
      </c>
      <c r="E42" s="14"/>
      <c r="F42" s="15"/>
      <c r="G42" s="13"/>
      <c r="H42" s="36"/>
      <c r="I42"/>
      <c r="J42"/>
      <c r="K42" s="30"/>
      <c r="L42" s="30"/>
      <c r="M42" s="30"/>
      <c r="N42" s="30"/>
    </row>
    <row r="43" spans="2:8" s="5" customFormat="1" ht="12" customHeight="1">
      <c r="B43" s="12"/>
      <c r="C43" s="19" t="s">
        <v>16</v>
      </c>
      <c r="D43" s="20">
        <v>164.74</v>
      </c>
      <c r="E43" s="14"/>
      <c r="F43" s="15"/>
      <c r="G43" s="13"/>
      <c r="H43" s="37"/>
    </row>
    <row r="44" spans="2:8" s="5" customFormat="1" ht="12" customHeight="1">
      <c r="B44" s="12"/>
      <c r="C44" s="19" t="s">
        <v>17</v>
      </c>
      <c r="D44" s="20">
        <v>69.6</v>
      </c>
      <c r="E44" s="14"/>
      <c r="F44" s="15"/>
      <c r="G44" s="13"/>
      <c r="H44" s="37"/>
    </row>
    <row r="45" spans="2:8" s="5" customFormat="1" ht="12.75">
      <c r="B45" s="5" t="s">
        <v>18</v>
      </c>
      <c r="D45" s="13"/>
      <c r="E45" s="14"/>
      <c r="F45" s="15">
        <f>SUM(E46:E51)</f>
        <v>6309744.49</v>
      </c>
      <c r="G45" s="13"/>
      <c r="H45" s="37"/>
    </row>
    <row r="46" spans="3:8" s="5" customFormat="1" ht="12.75">
      <c r="C46" s="5" t="s">
        <v>19</v>
      </c>
      <c r="D46" s="13"/>
      <c r="E46" s="14">
        <f>SUM(D47:D48)</f>
        <v>6304580.89</v>
      </c>
      <c r="F46" s="15"/>
      <c r="G46" s="13"/>
      <c r="H46" s="37"/>
    </row>
    <row r="47" spans="3:8" s="11" customFormat="1" ht="12.75">
      <c r="C47" s="11" t="s">
        <v>20</v>
      </c>
      <c r="D47" s="16">
        <v>1401936.01</v>
      </c>
      <c r="E47" s="9"/>
      <c r="F47" s="17"/>
      <c r="G47" s="16"/>
      <c r="H47" s="38"/>
    </row>
    <row r="48" spans="3:8" s="11" customFormat="1" ht="12.75">
      <c r="C48" s="11" t="s">
        <v>21</v>
      </c>
      <c r="D48" s="16">
        <v>4902644.88</v>
      </c>
      <c r="E48" s="9"/>
      <c r="F48" s="17"/>
      <c r="G48" s="16"/>
      <c r="H48" s="38"/>
    </row>
    <row r="49" spans="3:8" s="5" customFormat="1" ht="12.75">
      <c r="C49" s="5" t="s">
        <v>22</v>
      </c>
      <c r="D49" s="13"/>
      <c r="E49" s="14">
        <v>40270.24</v>
      </c>
      <c r="F49" s="15"/>
      <c r="G49" s="13"/>
      <c r="H49" s="37"/>
    </row>
    <row r="50" spans="3:8" s="5" customFormat="1" ht="12.75">
      <c r="C50" s="5" t="s">
        <v>23</v>
      </c>
      <c r="D50" s="13"/>
      <c r="E50" s="14">
        <v>-35106.64</v>
      </c>
      <c r="F50" s="15"/>
      <c r="G50" s="13"/>
      <c r="H50" s="37"/>
    </row>
    <row r="51" spans="3:8" s="11" customFormat="1" ht="12.75">
      <c r="C51" s="11" t="s">
        <v>24</v>
      </c>
      <c r="D51" s="16"/>
      <c r="E51" s="9"/>
      <c r="F51" s="17"/>
      <c r="G51" s="16"/>
      <c r="H51" s="38"/>
    </row>
    <row r="52" spans="2:8" s="5" customFormat="1" ht="12.75">
      <c r="B52" s="5" t="s">
        <v>25</v>
      </c>
      <c r="D52" s="13"/>
      <c r="E52" s="14"/>
      <c r="F52" s="15">
        <f>SUM(E53:E55)</f>
        <v>0</v>
      </c>
      <c r="G52" s="13"/>
      <c r="H52" s="37"/>
    </row>
    <row r="53" spans="3:8" s="5" customFormat="1" ht="12.75">
      <c r="C53" s="5" t="s">
        <v>26</v>
      </c>
      <c r="D53" s="13"/>
      <c r="E53" s="14">
        <v>12975.3</v>
      </c>
      <c r="F53" s="15"/>
      <c r="G53" s="13"/>
      <c r="H53" s="37"/>
    </row>
    <row r="54" spans="3:8" s="11" customFormat="1" ht="12.75">
      <c r="C54" s="11" t="s">
        <v>27</v>
      </c>
      <c r="D54" s="16"/>
      <c r="E54" s="9"/>
      <c r="F54" s="17"/>
      <c r="G54" s="16"/>
      <c r="H54" s="38"/>
    </row>
    <row r="55" spans="3:8" s="5" customFormat="1" ht="12.75">
      <c r="C55" s="5" t="s">
        <v>28</v>
      </c>
      <c r="D55" s="13"/>
      <c r="E55" s="14">
        <v>-12975.3</v>
      </c>
      <c r="F55" s="15"/>
      <c r="G55" s="13"/>
      <c r="H55" s="37"/>
    </row>
    <row r="56" spans="3:8" s="11" customFormat="1" ht="13.5" thickBot="1">
      <c r="C56" s="11" t="s">
        <v>29</v>
      </c>
      <c r="D56" s="16"/>
      <c r="E56" s="9"/>
      <c r="F56" s="17"/>
      <c r="G56" s="16"/>
      <c r="H56" s="38"/>
    </row>
    <row r="57" spans="1:8" s="11" customFormat="1" ht="13.5" thickTop="1">
      <c r="A57" s="21"/>
      <c r="B57" s="22"/>
      <c r="C57" s="21"/>
      <c r="D57" s="16"/>
      <c r="E57" s="9"/>
      <c r="F57" s="17"/>
      <c r="G57" s="16"/>
      <c r="H57" s="38"/>
    </row>
    <row r="58" spans="1:8" s="11" customFormat="1" ht="13.5" thickBot="1">
      <c r="A58" s="6"/>
      <c r="B58" s="7"/>
      <c r="C58" s="6"/>
      <c r="D58" s="16"/>
      <c r="E58" s="9"/>
      <c r="F58" s="17"/>
      <c r="G58" s="16"/>
      <c r="H58" s="38"/>
    </row>
    <row r="59" spans="2:14" s="5" customFormat="1" ht="13.5" thickTop="1">
      <c r="B59" s="12"/>
      <c r="D59" s="13"/>
      <c r="E59" s="14"/>
      <c r="F59" s="15"/>
      <c r="G59" s="23"/>
      <c r="H59" s="37"/>
      <c r="M59" s="16"/>
      <c r="N59" s="28"/>
    </row>
    <row r="60" spans="1:14" s="5" customFormat="1" ht="12.75">
      <c r="A60" s="24"/>
      <c r="B60" s="12"/>
      <c r="D60" s="13"/>
      <c r="E60" s="14"/>
      <c r="F60" s="15" t="s">
        <v>30</v>
      </c>
      <c r="G60" s="13">
        <f>SUM(G2:G51)</f>
        <v>14931687.049999999</v>
      </c>
      <c r="H60" s="37"/>
      <c r="M60" s="13" t="s">
        <v>30</v>
      </c>
      <c r="N60" s="13">
        <f>SUM(N3:N27)</f>
        <v>14931687.050000004</v>
      </c>
    </row>
    <row r="61" spans="1:14" s="5" customFormat="1" ht="13.5" thickBot="1">
      <c r="A61" s="24"/>
      <c r="B61" s="12"/>
      <c r="D61" s="13"/>
      <c r="E61" s="14"/>
      <c r="F61" s="15"/>
      <c r="G61" s="2"/>
      <c r="H61" s="37"/>
      <c r="M61" s="16"/>
      <c r="N61" s="29"/>
    </row>
    <row r="62" spans="1:8" s="5" customFormat="1" ht="13.5" thickTop="1">
      <c r="A62" s="24"/>
      <c r="B62" s="12"/>
      <c r="D62" s="13"/>
      <c r="E62" s="14"/>
      <c r="F62" s="15"/>
      <c r="G62" s="26"/>
      <c r="H62" s="4"/>
    </row>
    <row r="63" spans="1:8" s="5" customFormat="1" ht="12.75">
      <c r="A63" s="24"/>
      <c r="B63" s="12"/>
      <c r="D63" s="13"/>
      <c r="E63" s="14"/>
      <c r="F63" s="15"/>
      <c r="G63" s="26"/>
      <c r="H63" s="4"/>
    </row>
    <row r="64" s="5" customFormat="1" ht="12.75">
      <c r="H64" s="4"/>
    </row>
    <row r="65" s="11" customFormat="1" ht="12.75">
      <c r="H65" s="10"/>
    </row>
    <row r="66" s="5" customFormat="1" ht="12.75">
      <c r="H66" s="4"/>
    </row>
    <row r="67" s="5" customFormat="1" ht="12.75">
      <c r="H67" s="4"/>
    </row>
    <row r="68" s="5" customFormat="1" ht="12.75">
      <c r="H68" s="4"/>
    </row>
    <row r="69" s="5" customFormat="1" ht="12.75">
      <c r="H69" s="4"/>
    </row>
    <row r="70" s="5" customFormat="1" ht="12.75">
      <c r="H70" s="4"/>
    </row>
    <row r="71" s="5" customFormat="1" ht="12.75">
      <c r="H71" s="4"/>
    </row>
    <row r="72" s="5" customFormat="1" ht="12.75">
      <c r="H72" s="4"/>
    </row>
    <row r="73" s="5" customFormat="1" ht="12.75">
      <c r="H73" s="4"/>
    </row>
    <row r="74" s="5" customFormat="1" ht="12.75">
      <c r="H74" s="4"/>
    </row>
    <row r="75" s="5" customFormat="1" ht="12.75">
      <c r="H75" s="4"/>
    </row>
    <row r="76" s="5" customFormat="1" ht="12.75">
      <c r="H76" s="4"/>
    </row>
    <row r="77" s="5" customFormat="1" ht="12.75">
      <c r="H77" s="4"/>
    </row>
    <row r="78" s="5" customFormat="1" ht="12.75">
      <c r="H78" s="4"/>
    </row>
    <row r="79" s="11" customFormat="1" ht="12.75">
      <c r="H79" s="10"/>
    </row>
    <row r="80" s="11" customFormat="1" ht="12.75">
      <c r="H80" s="10"/>
    </row>
    <row r="81" s="11" customFormat="1" ht="12.75">
      <c r="H81" s="10"/>
    </row>
    <row r="82" s="5" customFormat="1" ht="12.75">
      <c r="H82" s="4"/>
    </row>
    <row r="83" s="5" customFormat="1" ht="12.75">
      <c r="H83" s="4"/>
    </row>
    <row r="84" s="5" customFormat="1" ht="12.75">
      <c r="H84" s="4"/>
    </row>
    <row r="85" s="11" customFormat="1" ht="12.75">
      <c r="H85" s="10"/>
    </row>
    <row r="86" s="5" customFormat="1" ht="12.75">
      <c r="H86" s="4"/>
    </row>
    <row r="87" s="5" customFormat="1" ht="12.75">
      <c r="H87" s="4"/>
    </row>
    <row r="88" s="11" customFormat="1" ht="12.75">
      <c r="H88" s="10"/>
    </row>
    <row r="89" s="5" customFormat="1" ht="12.75">
      <c r="H89" s="4"/>
    </row>
    <row r="90" s="5" customFormat="1" ht="12.75">
      <c r="H90" s="4"/>
    </row>
    <row r="91" s="11" customFormat="1" ht="12.75">
      <c r="H91" s="10"/>
    </row>
    <row r="92" s="11" customFormat="1" ht="12.75">
      <c r="H92" s="10"/>
    </row>
    <row r="93" s="11" customFormat="1" ht="12.75">
      <c r="H93" s="10"/>
    </row>
    <row r="94" s="11" customFormat="1" ht="12.75">
      <c r="H94" s="10"/>
    </row>
    <row r="95" s="11" customFormat="1" ht="12.75">
      <c r="H95" s="10"/>
    </row>
    <row r="96" s="11" customFormat="1" ht="12.75">
      <c r="H96" s="10"/>
    </row>
    <row r="97" s="11" customFormat="1" ht="12.75">
      <c r="H97" s="10"/>
    </row>
    <row r="98" s="11" customFormat="1" ht="12.75">
      <c r="H98" s="10"/>
    </row>
    <row r="99" s="11" customFormat="1" ht="12.75">
      <c r="H99" s="10"/>
    </row>
    <row r="100" s="11" customFormat="1" ht="12.75">
      <c r="H100" s="10"/>
    </row>
    <row r="101" s="11" customFormat="1" ht="12.75">
      <c r="H101" s="10"/>
    </row>
    <row r="102" s="11" customFormat="1" ht="12.75">
      <c r="H102" s="10"/>
    </row>
    <row r="103" s="5" customFormat="1" ht="12.75">
      <c r="H103" s="4"/>
    </row>
    <row r="104" s="11" customFormat="1" ht="12.75">
      <c r="H104" s="10"/>
    </row>
  </sheetData>
  <sheetProtection/>
  <printOptions/>
  <pageMargins left="0.15748031496062992" right="0.1968503937007874" top="0.3937007874015748" bottom="0.1968503937007874" header="0.15748031496062992" footer="0.5118110236220472"/>
  <pageSetup fitToHeight="1" fitToWidth="1" horizontalDpi="600" verticalDpi="600" orientation="landscape" paperSize="9" scale="73" r:id="rId2"/>
  <headerFooter alignWithMargins="0">
    <oddHeader>&amp;C&amp;"Arial,Kalın"S.S. AKÇALI ARSA VE KONUT YAPI KOOPERATİFİ
31.12.2016 TARİHLİ BİLANÇO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2017-02-13T08:06:55Z</cp:lastPrinted>
  <dcterms:created xsi:type="dcterms:W3CDTF">1999-05-26T11:21:22Z</dcterms:created>
  <dcterms:modified xsi:type="dcterms:W3CDTF">2017-02-13T08:07:19Z</dcterms:modified>
  <cp:category/>
  <cp:version/>
  <cp:contentType/>
  <cp:contentStatus/>
</cp:coreProperties>
</file>